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75" windowWidth="8475" windowHeight="6660" activeTab="0"/>
  </bookViews>
  <sheets>
    <sheet name="Março" sheetId="1" r:id="rId1"/>
  </sheets>
  <definedNames/>
  <calcPr fullCalcOnLoad="1"/>
</workbook>
</file>

<file path=xl/sharedStrings.xml><?xml version="1.0" encoding="utf-8"?>
<sst xmlns="http://schemas.openxmlformats.org/spreadsheetml/2006/main" count="52" uniqueCount="41">
  <si>
    <t xml:space="preserve">FOLHA DE PAGAMENTO </t>
  </si>
  <si>
    <t>EMPRESA</t>
  </si>
  <si>
    <t>Câmara Municipal de Vereadores</t>
  </si>
  <si>
    <t>Sentinela do Sul - RS</t>
  </si>
  <si>
    <t>Periodo</t>
  </si>
  <si>
    <t>Depto.</t>
  </si>
  <si>
    <t>Pessoal</t>
  </si>
  <si>
    <t>Seção</t>
  </si>
  <si>
    <t xml:space="preserve"> -</t>
  </si>
  <si>
    <t>n°</t>
  </si>
  <si>
    <t>Funcionários</t>
  </si>
  <si>
    <t xml:space="preserve">Pagamentos </t>
  </si>
  <si>
    <t>Salario</t>
  </si>
  <si>
    <t>Verba Rep.</t>
  </si>
  <si>
    <t xml:space="preserve">Total </t>
  </si>
  <si>
    <t xml:space="preserve">Deduções </t>
  </si>
  <si>
    <t>INSS</t>
  </si>
  <si>
    <t>Emp. Consig.</t>
  </si>
  <si>
    <t>Receber</t>
  </si>
  <si>
    <t>Saldo a</t>
  </si>
  <si>
    <t>Rubrica do</t>
  </si>
  <si>
    <t xml:space="preserve">Funcionário </t>
  </si>
  <si>
    <t>CAMARA MUNICIPAL DE VEREADORES DE SENTINELA DO SUL</t>
  </si>
  <si>
    <t>E-mail: camaras@conectsul.com.br</t>
  </si>
  <si>
    <t>I.R.</t>
  </si>
  <si>
    <t>S. Familia</t>
  </si>
  <si>
    <t>Hora Ext.</t>
  </si>
  <si>
    <t>Rua Luiz Ferreira da Cunha, n° 220, Centro</t>
  </si>
  <si>
    <t>Telefone</t>
  </si>
  <si>
    <t>SALDO</t>
  </si>
  <si>
    <t>Fone/Fax: (51)3679-1273</t>
  </si>
  <si>
    <t>pensão alime</t>
  </si>
  <si>
    <t>Diárias</t>
  </si>
  <si>
    <t>Ant. diaria</t>
  </si>
  <si>
    <t>01 de fevereiro à 29 de fevereiro</t>
  </si>
  <si>
    <t>nº02</t>
  </si>
  <si>
    <t>Férias</t>
  </si>
  <si>
    <t>vereador</t>
  </si>
  <si>
    <t>Assessor Juridico</t>
  </si>
  <si>
    <t>Secretário Executivo</t>
  </si>
  <si>
    <t>Assessor Palarmentar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</si>
</sst>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</numFmts>
  <fonts count="44">
    <font>
      <sz val="10"/>
      <name val="Arial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8"/>
      <name val="Algerian"/>
      <family val="5"/>
    </font>
    <font>
      <sz val="10"/>
      <name val="Algerian"/>
      <family val="5"/>
    </font>
    <font>
      <b/>
      <sz val="10"/>
      <name val="Times New Roman"/>
      <family val="1"/>
    </font>
    <font>
      <sz val="8"/>
      <name val="Times New Roman"/>
      <family val="1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43" fontId="3" fillId="0" borderId="10" xfId="51" applyFont="1" applyBorder="1" applyAlignment="1">
      <alignment/>
    </xf>
    <xf numFmtId="43" fontId="0" fillId="0" borderId="10" xfId="51" applyFont="1" applyBorder="1" applyAlignment="1">
      <alignment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43" fontId="3" fillId="0" borderId="0" xfId="51" applyFont="1" applyAlignment="1">
      <alignment/>
    </xf>
    <xf numFmtId="0" fontId="3" fillId="0" borderId="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4" fontId="3" fillId="0" borderId="10" xfId="51" applyNumberFormat="1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3" fontId="3" fillId="0" borderId="10" xfId="51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26" fillId="0" borderId="10" xfId="0" applyNumberFormat="1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PageLayoutView="0" workbookViewId="0" topLeftCell="A1">
      <selection activeCell="A8" sqref="A8:G10"/>
    </sheetView>
  </sheetViews>
  <sheetFormatPr defaultColWidth="9.140625" defaultRowHeight="12.75"/>
  <cols>
    <col min="1" max="1" width="4.00390625" style="0" customWidth="1"/>
    <col min="2" max="2" width="25.421875" style="0" customWidth="1"/>
    <col min="3" max="3" width="8.8515625" style="0" customWidth="1"/>
    <col min="5" max="5" width="6.7109375" style="0" customWidth="1"/>
    <col min="6" max="6" width="5.8515625" style="0" customWidth="1"/>
    <col min="7" max="7" width="9.57421875" style="0" customWidth="1"/>
    <col min="8" max="8" width="7.8515625" style="0" customWidth="1"/>
    <col min="9" max="10" width="10.00390625" style="0" customWidth="1"/>
    <col min="14" max="14" width="9.8515625" style="0" customWidth="1"/>
    <col min="16" max="16" width="7.7109375" style="0" customWidth="1"/>
    <col min="18" max="18" width="10.57421875" style="0" bestFit="1" customWidth="1"/>
  </cols>
  <sheetData>
    <row r="1" spans="1:18" ht="25.5">
      <c r="A1" s="24" t="s">
        <v>22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ht="14.25">
      <c r="A2" s="25" t="s">
        <v>27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ht="14.25">
      <c r="A3" s="25" t="s">
        <v>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1:18" ht="14.25">
      <c r="A4" s="25" t="s">
        <v>30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</row>
    <row r="5" spans="1:18" ht="14.25">
      <c r="A5" s="25" t="s">
        <v>23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</row>
    <row r="7" spans="1:18" ht="22.5">
      <c r="A7" s="26" t="s">
        <v>0</v>
      </c>
      <c r="B7" s="26"/>
      <c r="C7" s="26"/>
      <c r="D7" s="26"/>
      <c r="E7" s="26"/>
      <c r="F7" s="26"/>
      <c r="G7" s="26"/>
      <c r="H7" s="27" t="s">
        <v>1</v>
      </c>
      <c r="I7" s="27"/>
      <c r="J7" s="27"/>
      <c r="K7" s="27"/>
      <c r="L7" s="27"/>
      <c r="M7" s="27"/>
      <c r="N7" s="27" t="s">
        <v>4</v>
      </c>
      <c r="O7" s="27"/>
      <c r="P7" s="27"/>
      <c r="Q7" s="27"/>
      <c r="R7" s="27" t="s">
        <v>35</v>
      </c>
    </row>
    <row r="8" spans="1:18" ht="12.75">
      <c r="A8" s="28"/>
      <c r="B8" s="29"/>
      <c r="C8" s="29"/>
      <c r="D8" s="29"/>
      <c r="E8" s="29"/>
      <c r="F8" s="29"/>
      <c r="G8" s="29"/>
      <c r="H8" s="23" t="s">
        <v>2</v>
      </c>
      <c r="I8" s="23"/>
      <c r="J8" s="23"/>
      <c r="K8" s="23"/>
      <c r="L8" s="23"/>
      <c r="M8" s="23"/>
      <c r="N8" s="23" t="s">
        <v>34</v>
      </c>
      <c r="O8" s="23"/>
      <c r="P8" s="23"/>
      <c r="Q8" s="23"/>
      <c r="R8" s="27"/>
    </row>
    <row r="9" spans="1:18" ht="12.75">
      <c r="A9" s="29"/>
      <c r="B9" s="29"/>
      <c r="C9" s="29"/>
      <c r="D9" s="29"/>
      <c r="E9" s="29"/>
      <c r="F9" s="29"/>
      <c r="G9" s="29"/>
      <c r="H9" s="23" t="s">
        <v>3</v>
      </c>
      <c r="I9" s="23"/>
      <c r="J9" s="23"/>
      <c r="K9" s="23"/>
      <c r="L9" s="23"/>
      <c r="M9" s="23"/>
      <c r="N9" s="23" t="s">
        <v>5</v>
      </c>
      <c r="O9" s="23"/>
      <c r="P9" s="2"/>
      <c r="Q9" s="2" t="s">
        <v>7</v>
      </c>
      <c r="R9" s="1"/>
    </row>
    <row r="10" spans="1:18" ht="12.75">
      <c r="A10" s="29"/>
      <c r="B10" s="29"/>
      <c r="C10" s="29"/>
      <c r="D10" s="29"/>
      <c r="E10" s="29"/>
      <c r="F10" s="29"/>
      <c r="G10" s="29"/>
      <c r="H10" s="3"/>
      <c r="I10" s="4"/>
      <c r="J10" s="4"/>
      <c r="K10" s="4"/>
      <c r="L10" s="4"/>
      <c r="M10" s="5"/>
      <c r="N10" s="23" t="s">
        <v>6</v>
      </c>
      <c r="O10" s="23"/>
      <c r="P10" s="2"/>
      <c r="Q10" s="2" t="s">
        <v>8</v>
      </c>
      <c r="R10" s="1"/>
    </row>
    <row r="11" spans="1:18" ht="12.75">
      <c r="A11" s="23" t="s">
        <v>9</v>
      </c>
      <c r="B11" s="23" t="s">
        <v>10</v>
      </c>
      <c r="C11" s="23" t="s">
        <v>11</v>
      </c>
      <c r="D11" s="23"/>
      <c r="E11" s="23"/>
      <c r="F11" s="23"/>
      <c r="G11" s="23"/>
      <c r="H11" s="23" t="s">
        <v>15</v>
      </c>
      <c r="I11" s="23"/>
      <c r="J11" s="23"/>
      <c r="K11" s="23"/>
      <c r="L11" s="23"/>
      <c r="M11" s="23"/>
      <c r="N11" s="23"/>
      <c r="O11" s="2" t="s">
        <v>12</v>
      </c>
      <c r="P11" s="2"/>
      <c r="Q11" s="13" t="s">
        <v>19</v>
      </c>
      <c r="R11" s="2" t="s">
        <v>20</v>
      </c>
    </row>
    <row r="12" spans="1:18" ht="12.75">
      <c r="A12" s="23"/>
      <c r="B12" s="23"/>
      <c r="C12" s="2" t="s">
        <v>12</v>
      </c>
      <c r="D12" s="2" t="s">
        <v>13</v>
      </c>
      <c r="E12" s="2" t="s">
        <v>32</v>
      </c>
      <c r="F12" s="2" t="s">
        <v>36</v>
      </c>
      <c r="G12" s="13" t="s">
        <v>14</v>
      </c>
      <c r="H12" s="2" t="s">
        <v>16</v>
      </c>
      <c r="I12" s="2" t="s">
        <v>17</v>
      </c>
      <c r="J12" s="2" t="s">
        <v>28</v>
      </c>
      <c r="K12" s="2" t="s">
        <v>24</v>
      </c>
      <c r="L12" s="18" t="s">
        <v>31</v>
      </c>
      <c r="M12" s="2" t="s">
        <v>33</v>
      </c>
      <c r="N12" s="13" t="s">
        <v>29</v>
      </c>
      <c r="O12" s="2" t="s">
        <v>25</v>
      </c>
      <c r="P12" s="2" t="s">
        <v>26</v>
      </c>
      <c r="Q12" s="13" t="s">
        <v>18</v>
      </c>
      <c r="R12" s="2" t="s">
        <v>21</v>
      </c>
    </row>
    <row r="13" spans="1:18" ht="12.75">
      <c r="A13" s="6">
        <v>1</v>
      </c>
      <c r="B13" s="15" t="s">
        <v>37</v>
      </c>
      <c r="C13" s="7">
        <v>1500</v>
      </c>
      <c r="D13" s="11"/>
      <c r="E13" s="11"/>
      <c r="F13" s="8"/>
      <c r="G13" s="14">
        <f>SUM(C13:D13)</f>
        <v>1500</v>
      </c>
      <c r="H13" s="7">
        <v>135</v>
      </c>
      <c r="I13" s="11"/>
      <c r="J13" s="11">
        <v>547.9</v>
      </c>
      <c r="K13" s="11">
        <v>0</v>
      </c>
      <c r="L13" s="11"/>
      <c r="M13" s="11"/>
      <c r="N13" s="14">
        <f aca="true" t="shared" si="0" ref="N13:N19">G13-H13-I13-J13-K13-M13</f>
        <v>817.1</v>
      </c>
      <c r="O13" s="11"/>
      <c r="P13" s="11"/>
      <c r="Q13" s="14">
        <f aca="true" t="shared" si="1" ref="Q13:Q20">(N13)+O13+P13</f>
        <v>817.1</v>
      </c>
      <c r="R13" s="1"/>
    </row>
    <row r="14" spans="1:18" ht="12.75">
      <c r="A14" s="6">
        <v>2</v>
      </c>
      <c r="B14" s="15" t="s">
        <v>37</v>
      </c>
      <c r="C14" s="7">
        <v>1500</v>
      </c>
      <c r="D14" s="11"/>
      <c r="E14" s="11"/>
      <c r="F14" s="8"/>
      <c r="G14" s="14">
        <f>SUM(C14:F14)</f>
        <v>1500</v>
      </c>
      <c r="H14" s="7">
        <v>135</v>
      </c>
      <c r="I14" s="11">
        <v>0</v>
      </c>
      <c r="J14" s="11">
        <v>139.1</v>
      </c>
      <c r="K14" s="11">
        <v>0</v>
      </c>
      <c r="L14" s="16"/>
      <c r="M14" s="11"/>
      <c r="N14" s="14">
        <f t="shared" si="0"/>
        <v>1225.9</v>
      </c>
      <c r="O14" s="11"/>
      <c r="P14" s="11"/>
      <c r="Q14" s="14">
        <f t="shared" si="1"/>
        <v>1225.9</v>
      </c>
      <c r="R14" s="1"/>
    </row>
    <row r="15" spans="1:18" ht="12.75">
      <c r="A15" s="6">
        <v>3</v>
      </c>
      <c r="B15" s="15" t="s">
        <v>37</v>
      </c>
      <c r="C15" s="7">
        <v>1500</v>
      </c>
      <c r="D15" s="11"/>
      <c r="E15" s="11"/>
      <c r="F15" s="8"/>
      <c r="G15" s="14">
        <f>SUM(C15:D15)</f>
        <v>1500</v>
      </c>
      <c r="H15" s="7">
        <v>135</v>
      </c>
      <c r="I15" s="11">
        <v>0</v>
      </c>
      <c r="J15" s="11">
        <v>180.84</v>
      </c>
      <c r="K15" s="11">
        <v>0</v>
      </c>
      <c r="L15" s="11"/>
      <c r="M15" s="11">
        <v>0</v>
      </c>
      <c r="N15" s="14">
        <f t="shared" si="0"/>
        <v>1184.16</v>
      </c>
      <c r="O15" s="11"/>
      <c r="P15" s="11"/>
      <c r="Q15" s="14">
        <f t="shared" si="1"/>
        <v>1184.16</v>
      </c>
      <c r="R15" s="1"/>
    </row>
    <row r="16" spans="1:18" ht="12.75">
      <c r="A16" s="6">
        <v>4</v>
      </c>
      <c r="B16" s="15" t="s">
        <v>37</v>
      </c>
      <c r="C16" s="19">
        <v>1500</v>
      </c>
      <c r="D16" s="11"/>
      <c r="E16" s="11">
        <v>75</v>
      </c>
      <c r="F16" s="11"/>
      <c r="G16" s="14">
        <f>C16+D16+E16+F16</f>
        <v>1575</v>
      </c>
      <c r="H16" s="7">
        <v>135</v>
      </c>
      <c r="I16" s="11">
        <v>605.91</v>
      </c>
      <c r="J16" s="11">
        <v>596.25</v>
      </c>
      <c r="K16" s="11">
        <v>0</v>
      </c>
      <c r="L16" s="11">
        <v>0</v>
      </c>
      <c r="M16" s="11"/>
      <c r="N16" s="14">
        <f t="shared" si="0"/>
        <v>237.84000000000003</v>
      </c>
      <c r="O16" s="11"/>
      <c r="P16" s="11"/>
      <c r="Q16" s="14">
        <f t="shared" si="1"/>
        <v>237.84000000000003</v>
      </c>
      <c r="R16" s="1"/>
    </row>
    <row r="17" spans="1:18" ht="12.75">
      <c r="A17" s="6">
        <v>5</v>
      </c>
      <c r="B17" s="15" t="s">
        <v>37</v>
      </c>
      <c r="C17" s="7">
        <v>1500</v>
      </c>
      <c r="D17" s="11"/>
      <c r="E17" s="11"/>
      <c r="F17" s="8"/>
      <c r="G17" s="14">
        <f>SUM(C17:D17)</f>
        <v>1500</v>
      </c>
      <c r="H17" s="7">
        <v>135</v>
      </c>
      <c r="I17" s="11">
        <v>287.24</v>
      </c>
      <c r="J17" s="11">
        <v>282.58</v>
      </c>
      <c r="K17" s="11">
        <v>0</v>
      </c>
      <c r="L17" s="11"/>
      <c r="M17" s="11">
        <v>0</v>
      </c>
      <c r="N17" s="14">
        <f t="shared" si="0"/>
        <v>795.1800000000001</v>
      </c>
      <c r="O17" s="11"/>
      <c r="P17" s="11"/>
      <c r="Q17" s="14">
        <f t="shared" si="1"/>
        <v>795.1800000000001</v>
      </c>
      <c r="R17" s="1"/>
    </row>
    <row r="18" spans="1:18" ht="12.75">
      <c r="A18" s="6">
        <v>6</v>
      </c>
      <c r="B18" s="15" t="s">
        <v>37</v>
      </c>
      <c r="C18" s="7">
        <v>1500</v>
      </c>
      <c r="D18" s="11">
        <v>600</v>
      </c>
      <c r="E18" s="11"/>
      <c r="F18" s="11"/>
      <c r="G18" s="14">
        <f>SUM(C18:E18)</f>
        <v>2100</v>
      </c>
      <c r="H18" s="7">
        <v>231</v>
      </c>
      <c r="I18" s="11">
        <v>550.96</v>
      </c>
      <c r="J18" s="11"/>
      <c r="K18" s="11">
        <v>0</v>
      </c>
      <c r="L18" s="11"/>
      <c r="M18" s="11"/>
      <c r="N18" s="14">
        <f t="shared" si="0"/>
        <v>1318.04</v>
      </c>
      <c r="O18" s="11"/>
      <c r="P18" s="11"/>
      <c r="Q18" s="14">
        <f t="shared" si="1"/>
        <v>1318.04</v>
      </c>
      <c r="R18" s="1"/>
    </row>
    <row r="19" spans="1:18" ht="12.75">
      <c r="A19" s="6">
        <v>7</v>
      </c>
      <c r="B19" s="15" t="s">
        <v>37</v>
      </c>
      <c r="C19" s="19">
        <v>1500</v>
      </c>
      <c r="D19" s="11"/>
      <c r="E19" s="11"/>
      <c r="F19" s="11"/>
      <c r="G19" s="14">
        <f>SUM(C19:D19)</f>
        <v>1500</v>
      </c>
      <c r="H19" s="7">
        <v>135</v>
      </c>
      <c r="I19" s="6">
        <v>0</v>
      </c>
      <c r="J19" s="6"/>
      <c r="K19" s="6"/>
      <c r="L19" s="6"/>
      <c r="M19" s="6">
        <v>0</v>
      </c>
      <c r="N19" s="14">
        <f t="shared" si="0"/>
        <v>1365</v>
      </c>
      <c r="O19" s="6"/>
      <c r="P19" s="6"/>
      <c r="Q19" s="14">
        <f t="shared" si="1"/>
        <v>1365</v>
      </c>
      <c r="R19" s="1"/>
    </row>
    <row r="20" spans="1:18" s="9" customFormat="1" ht="12.75">
      <c r="A20" s="6">
        <v>8</v>
      </c>
      <c r="B20" s="15" t="s">
        <v>37</v>
      </c>
      <c r="C20" s="7">
        <v>1500</v>
      </c>
      <c r="D20" s="8"/>
      <c r="E20" s="11"/>
      <c r="F20" s="11"/>
      <c r="G20" s="14">
        <f>SUM(C20:D20)</f>
        <v>1500</v>
      </c>
      <c r="H20" s="7">
        <v>135</v>
      </c>
      <c r="I20" s="11">
        <v>362.74</v>
      </c>
      <c r="J20" s="11">
        <v>377.65</v>
      </c>
      <c r="K20" s="11">
        <v>0</v>
      </c>
      <c r="L20" s="11">
        <v>622</v>
      </c>
      <c r="M20" s="11">
        <v>0</v>
      </c>
      <c r="N20" s="14">
        <f>G20-H20-I20-J20-K20-L20-M20</f>
        <v>2.6100000000000136</v>
      </c>
      <c r="O20" s="11"/>
      <c r="P20" s="11"/>
      <c r="Q20" s="14">
        <f t="shared" si="1"/>
        <v>2.6100000000000136</v>
      </c>
      <c r="R20" s="6"/>
    </row>
    <row r="21" spans="1:18" ht="12.75">
      <c r="A21" s="6">
        <v>9</v>
      </c>
      <c r="B21" s="15" t="s">
        <v>37</v>
      </c>
      <c r="C21" s="7">
        <v>1100</v>
      </c>
      <c r="D21" s="1"/>
      <c r="E21" s="1"/>
      <c r="F21" s="1"/>
      <c r="G21" s="14">
        <f>SUM(C21:D21)</f>
        <v>1100</v>
      </c>
      <c r="H21" s="7">
        <v>88</v>
      </c>
      <c r="I21" s="11">
        <v>0</v>
      </c>
      <c r="J21" s="11">
        <v>47.56</v>
      </c>
      <c r="K21" s="11">
        <v>0</v>
      </c>
      <c r="L21" s="12"/>
      <c r="M21" s="11">
        <v>0</v>
      </c>
      <c r="N21" s="14">
        <f>G21-H21-I21-J21-K21-M21</f>
        <v>964.44</v>
      </c>
      <c r="O21" s="11"/>
      <c r="P21" s="11"/>
      <c r="Q21" s="14">
        <f>(N21)+O21+P21</f>
        <v>964.44</v>
      </c>
      <c r="R21" s="1"/>
    </row>
    <row r="22" spans="1:18" ht="12.75">
      <c r="A22" s="6">
        <v>10</v>
      </c>
      <c r="B22" s="15" t="s">
        <v>37</v>
      </c>
      <c r="C22" s="20">
        <v>400</v>
      </c>
      <c r="D22" s="1"/>
      <c r="E22" s="1"/>
      <c r="F22" s="1"/>
      <c r="G22" s="21">
        <f>SUM(C22:D22)</f>
        <v>400</v>
      </c>
      <c r="H22" s="20">
        <v>32</v>
      </c>
      <c r="I22" s="1"/>
      <c r="J22" s="22">
        <v>258.46</v>
      </c>
      <c r="K22" s="1"/>
      <c r="L22" s="1"/>
      <c r="M22" s="1"/>
      <c r="N22" s="14">
        <f>G22-H22-I22-J22-K22-M22</f>
        <v>109.54000000000002</v>
      </c>
      <c r="O22" s="1"/>
      <c r="P22" s="1"/>
      <c r="Q22" s="14">
        <f>(N22)+O22+P22</f>
        <v>109.54000000000002</v>
      </c>
      <c r="R22" s="1"/>
    </row>
    <row r="23" spans="1:18" ht="12.75">
      <c r="A23" s="6">
        <v>11</v>
      </c>
      <c r="B23" s="15" t="s">
        <v>38</v>
      </c>
      <c r="C23" s="7">
        <v>2200</v>
      </c>
      <c r="D23" s="11"/>
      <c r="E23" s="11"/>
      <c r="F23" s="6"/>
      <c r="G23" s="14">
        <f>SUM(C23:D23)</f>
        <v>2200</v>
      </c>
      <c r="H23" s="7">
        <v>242</v>
      </c>
      <c r="I23" s="11">
        <v>0</v>
      </c>
      <c r="J23" s="11">
        <v>33.34</v>
      </c>
      <c r="K23" s="11"/>
      <c r="L23" s="11"/>
      <c r="M23" s="11">
        <v>0</v>
      </c>
      <c r="N23" s="14">
        <f>G23-H23-I23-J23-K23-M23</f>
        <v>1924.66</v>
      </c>
      <c r="O23" s="11"/>
      <c r="P23" s="11"/>
      <c r="Q23" s="30">
        <f>(N23)+O23+P23</f>
        <v>1924.66</v>
      </c>
      <c r="R23" s="1"/>
    </row>
    <row r="24" spans="1:18" ht="12.75">
      <c r="A24" s="6">
        <v>12</v>
      </c>
      <c r="B24" s="15" t="s">
        <v>40</v>
      </c>
      <c r="C24" s="7">
        <v>1090</v>
      </c>
      <c r="D24" s="6"/>
      <c r="E24" s="6"/>
      <c r="F24" s="6"/>
      <c r="G24" s="14">
        <f>SUM(C24:D24)</f>
        <v>1090</v>
      </c>
      <c r="H24" s="8">
        <v>87.2</v>
      </c>
      <c r="I24" s="11">
        <v>0</v>
      </c>
      <c r="J24" s="11">
        <v>0</v>
      </c>
      <c r="K24" s="11">
        <v>0</v>
      </c>
      <c r="L24" s="6"/>
      <c r="M24" s="6"/>
      <c r="N24" s="14">
        <f>G24-H24-I24-J24-K24-M24</f>
        <v>1002.8</v>
      </c>
      <c r="O24" s="6"/>
      <c r="P24" s="6"/>
      <c r="Q24" s="30">
        <f>(N24)+O24+P24</f>
        <v>1002.8</v>
      </c>
      <c r="R24" s="1"/>
    </row>
    <row r="25" spans="1:18" ht="12.75">
      <c r="A25" s="6">
        <v>13</v>
      </c>
      <c r="B25" s="15" t="s">
        <v>39</v>
      </c>
      <c r="C25" s="7">
        <v>2200</v>
      </c>
      <c r="D25" s="6"/>
      <c r="E25" s="6"/>
      <c r="F25" s="6">
        <v>733.33</v>
      </c>
      <c r="G25" s="14">
        <f>SUM(C25:F25)</f>
        <v>2933.33</v>
      </c>
      <c r="H25" s="8">
        <v>322.66</v>
      </c>
      <c r="I25" s="11">
        <v>0</v>
      </c>
      <c r="J25" s="11">
        <v>33.75</v>
      </c>
      <c r="K25" s="11">
        <v>84.81</v>
      </c>
      <c r="L25" s="6"/>
      <c r="M25" s="6"/>
      <c r="N25" s="14">
        <f>G25-H25-I25-J25-K25-M25</f>
        <v>2492.11</v>
      </c>
      <c r="O25" s="6"/>
      <c r="P25" s="6"/>
      <c r="Q25" s="30">
        <f>(N25)+O25+P25</f>
        <v>2492.11</v>
      </c>
      <c r="R25" s="1"/>
    </row>
    <row r="26" spans="1:2" ht="12.75">
      <c r="A26" s="17"/>
      <c r="B26" s="10"/>
    </row>
  </sheetData>
  <sheetProtection/>
  <mergeCells count="19">
    <mergeCell ref="A1:R1"/>
    <mergeCell ref="A2:R2"/>
    <mergeCell ref="A3:R3"/>
    <mergeCell ref="A4:R4"/>
    <mergeCell ref="A5:R5"/>
    <mergeCell ref="A7:G7"/>
    <mergeCell ref="H7:M7"/>
    <mergeCell ref="N7:Q7"/>
    <mergeCell ref="R7:R8"/>
    <mergeCell ref="A8:G10"/>
    <mergeCell ref="H8:M8"/>
    <mergeCell ref="N8:Q8"/>
    <mergeCell ref="H9:M9"/>
    <mergeCell ref="N9:O9"/>
    <mergeCell ref="N10:O10"/>
    <mergeCell ref="A11:A12"/>
    <mergeCell ref="B11:B12"/>
    <mergeCell ref="C11:G11"/>
    <mergeCell ref="H11:N11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;;;..................</dc:creator>
  <cp:keywords/>
  <dc:description/>
  <cp:lastModifiedBy>CAMARA-01</cp:lastModifiedBy>
  <cp:lastPrinted>2011-08-23T16:56:39Z</cp:lastPrinted>
  <dcterms:created xsi:type="dcterms:W3CDTF">2150-02-14T19:24:55Z</dcterms:created>
  <dcterms:modified xsi:type="dcterms:W3CDTF">2012-05-07T18:13:24Z</dcterms:modified>
  <cp:category/>
  <cp:version/>
  <cp:contentType/>
  <cp:contentStatus/>
</cp:coreProperties>
</file>